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4355" windowHeight="67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4525"/>
</workbook>
</file>

<file path=xl/calcChain.xml><?xml version="1.0" encoding="utf-8"?>
<calcChain xmlns="http://schemas.openxmlformats.org/spreadsheetml/2006/main">
  <c r="F20" i="1" l="1"/>
  <c r="F95" i="1"/>
  <c r="F96" i="1" s="1"/>
  <c r="F93" i="1"/>
  <c r="F87" i="1"/>
  <c r="F88" i="1"/>
  <c r="F89" i="1"/>
  <c r="F90" i="1"/>
  <c r="F91" i="1"/>
  <c r="F86" i="1"/>
  <c r="F78" i="1"/>
  <c r="F79" i="1"/>
  <c r="F80" i="1"/>
  <c r="F81" i="1"/>
  <c r="F82" i="1"/>
  <c r="F83" i="1"/>
  <c r="F84" i="1"/>
  <c r="F77" i="1"/>
  <c r="F71" i="1"/>
  <c r="F72" i="1"/>
  <c r="F73" i="1"/>
  <c r="F74" i="1"/>
  <c r="F70" i="1"/>
  <c r="F62" i="1"/>
  <c r="F63" i="1"/>
  <c r="F64" i="1"/>
  <c r="F65" i="1"/>
  <c r="F66" i="1"/>
  <c r="F67" i="1"/>
  <c r="F61" i="1"/>
  <c r="F59" i="1"/>
  <c r="F54" i="1"/>
  <c r="F55" i="1"/>
  <c r="F56" i="1"/>
  <c r="F57" i="1"/>
  <c r="F53" i="1"/>
  <c r="F52" i="1"/>
  <c r="F45" i="1"/>
  <c r="F46" i="1"/>
  <c r="F47" i="1"/>
  <c r="F48" i="1"/>
  <c r="F49" i="1"/>
  <c r="F50" i="1"/>
  <c r="F44" i="1"/>
  <c r="F43" i="1"/>
  <c r="F40" i="1"/>
  <c r="F39" i="1"/>
  <c r="F32" i="1"/>
  <c r="F33" i="1"/>
  <c r="F34" i="1"/>
  <c r="F35" i="1"/>
  <c r="F36" i="1"/>
  <c r="F37" i="1"/>
  <c r="F31" i="1"/>
  <c r="F23" i="1"/>
  <c r="F24" i="1"/>
  <c r="F25" i="1"/>
  <c r="F26" i="1"/>
  <c r="F27" i="1"/>
  <c r="F28" i="1"/>
  <c r="F22" i="1"/>
  <c r="F21" i="1"/>
  <c r="F18" i="1"/>
  <c r="F17" i="1"/>
  <c r="F11" i="1"/>
  <c r="F12" i="1"/>
  <c r="F13" i="1"/>
  <c r="F14" i="1"/>
  <c r="F15" i="1"/>
  <c r="F10" i="1"/>
</calcChain>
</file>

<file path=xl/sharedStrings.xml><?xml version="1.0" encoding="utf-8"?>
<sst xmlns="http://schemas.openxmlformats.org/spreadsheetml/2006/main" count="259" uniqueCount="174">
  <si>
    <t>Количество</t>
  </si>
  <si>
    <t>(поставено от възложителя)</t>
  </si>
  <si>
    <t>Техническа рекултивация ЕТАП 1</t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</si>
  <si>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 </t>
    </r>
  </si>
  <si>
    <t>Предепониране на отпадъци с транспорт до 500 м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</si>
  <si>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</si>
  <si>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t>Доставка и полагане на чакъл за газов дренаж с дебелина 0.50 м, включително разриване с лека техника (допълнение към наличния върху откоса )</t>
  </si>
  <si>
    <t>Доставка и полагане на минерален запечатващ слой глина - 0,50 м</t>
  </si>
  <si>
    <t>Доставка и полагане на дрен. геокомпозит (сърцевина РР с двустр. геотексил -enkadrain) - нето</t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</si>
  <si>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</si>
  <si>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>Полагане на почв. матер. слой с дебелина 0,7 м, вкл. добив, транспорт до 10,0 км и разриване с лека техника</t>
  </si>
  <si>
    <t>Доставка и полагане на пласт хумусни материали с дебелина 0,30 м, вкл. добив, транспорт до 30,0 км и разриване с лека техника</t>
  </si>
  <si>
    <t>Подравняване с булдозер на повърхността на отпадъците</t>
  </si>
  <si>
    <t>Експлоатационен път по берма 1</t>
  </si>
  <si>
    <t>Доставка и полагане на пясък 20см , ширина 5.00м, вкл.уплътняване</t>
  </si>
  <si>
    <t>Газосъбирателна система</t>
  </si>
  <si>
    <t>Изграждане на газов кладенец по детайл</t>
  </si>
  <si>
    <t>бр.</t>
  </si>
  <si>
    <t>Доставка и полагане на събирателни тръби HDPE Ø80 перфорирани с L=25м</t>
  </si>
  <si>
    <t>м</t>
  </si>
  <si>
    <t>Доставка и полагане на газоотвеждащи тръби HDPE Ø90 плътни, PN 10</t>
  </si>
  <si>
    <t>Доставка и полагане на газоотвеждащи тръби HDPE Ø125 плътни, PN 10</t>
  </si>
  <si>
    <t>Доставка и полагане на газоотвеждащи тръби HDPE Ø140 плътни, PN 10</t>
  </si>
  <si>
    <t>Доставка и полагане на газоотвеждащи тръби HDPE Ø200 плътни, PN 10</t>
  </si>
  <si>
    <t>Доставка и полагане на на HDPE фолио 2 мм</t>
  </si>
  <si>
    <t>Изграждане на кондензационен кладенец</t>
  </si>
  <si>
    <t>Система за улавяне и отвеждане на повърхностни води</t>
  </si>
  <si>
    <t>Отводнителен канал - ОК Б-2</t>
  </si>
  <si>
    <t>Изкоп тз почви (маш.70%, ръч.30%), вкл. натоварване и транспорт до 500 м</t>
  </si>
  <si>
    <t>Натоварване и транспорт на излишни земни маси на депо до 1,0 км</t>
  </si>
  <si>
    <t>Доставка и полагане на пясък за пясъчна възглавница по дъното-дебел. 0,10 м</t>
  </si>
  <si>
    <t>Доставка и полагане на цименто-пясъчен разтвор</t>
  </si>
  <si>
    <t>Облицовка на канавки - гот.ст. бет.корита 40/40/40 см</t>
  </si>
  <si>
    <t>Предпазна решетка по детайл</t>
  </si>
  <si>
    <t>Заустване по детайл 6</t>
  </si>
  <si>
    <t>Мониторингова система</t>
  </si>
  <si>
    <t>Изграждане на основни репери</t>
  </si>
  <si>
    <t>Изграждане на контролни репери</t>
  </si>
  <si>
    <t>Биологична рекултивация - Етап 1</t>
  </si>
  <si>
    <t>Първа година</t>
  </si>
  <si>
    <t>Торене - амониева селитра (за първата година) -11 кг/дка</t>
  </si>
  <si>
    <t>кг</t>
  </si>
  <si>
    <t>Торене с двоен суперфосфат - еднократно при норма 27,8 кг/дка</t>
  </si>
  <si>
    <t>Засаждане на трева с ръчна сеялка – 20 кг/дка, вкл. зариване и доставка на тревни семена</t>
  </si>
  <si>
    <t>Култивиране (2 x 8,03 дка)</t>
  </si>
  <si>
    <t>дка</t>
  </si>
  <si>
    <t>Брануване с ръчна брана</t>
  </si>
  <si>
    <t>Валиране с ръчен валяк</t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</si>
  <si>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/дка-трикратно I-ва година, вкл.доставка и поливане с водоносна цистерна</t>
    </r>
  </si>
  <si>
    <t>Косене на тревната растителност - двукратно</t>
  </si>
  <si>
    <t>Втора година</t>
  </si>
  <si>
    <t>Торене - амониева селитра 9 кг/дка</t>
  </si>
  <si>
    <t>Косене на тревната растителност</t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</si>
  <si>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/дка-двукратно II-ра година, вкл.доставка и поливане с водоносна цистерна</t>
    </r>
  </si>
  <si>
    <t>Отгледни грижи трета година</t>
  </si>
  <si>
    <t>Торене - амониева селитра -9кг/дка</t>
  </si>
  <si>
    <t>Трета година</t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</si>
  <si>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/дка-еднократно - III-та година, вкл.доставка и поливане с водоносна цистерна</t>
    </r>
  </si>
  <si>
    <t>Техническа рекултивация ЕТАП 2</t>
  </si>
  <si>
    <t>Доставка и полагане на чакъл за газов дренаж с дебелина 0,50 м, вкл.разриване с лека техника</t>
  </si>
  <si>
    <t>Доставка и полагане на дрен. геокомпозит (сърцевина РР с двустр. геотексил -enkadrain)- нето</t>
  </si>
  <si>
    <t>Полагане на слой с дебелина 0,7 м, вкл. добив, транспорт до 10,0 км и разриване с лека техника</t>
  </si>
  <si>
    <t>Доставка и полагане на почвени материали за временна рекултивация</t>
  </si>
  <si>
    <t>Доставка и полагане на събирателни тръби HDPE Ø80 перфорирани с L=25 м</t>
  </si>
  <si>
    <t>Доставка и полагане на HDPE фолио 2 мм</t>
  </si>
  <si>
    <t>Биологична рекултивация - Етап 2</t>
  </si>
  <si>
    <t>Торене - амониева селитра (за първата година) – 11 кг/дка</t>
  </si>
  <si>
    <t>Посев на тревни смески с ръчна сеялка – 20 кг/дка, вкл. зариване и доставка на тревни семена</t>
  </si>
  <si>
    <t>Култивиране (2 × 20,924 дка)</t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</si>
  <si>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 - трикратно I-ва година , вкл. доставка и поливане с водоносна цистерна</t>
    </r>
  </si>
  <si>
    <t>Торене - амониева селитра - 9 кг/дка</t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</si>
  <si>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 - двукратно II-ра година, вкл.доставка и поливане с водоносна цистерна</t>
    </r>
  </si>
  <si>
    <r>
      <t>Поливане на затревените площи 13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/дка - еднократно - III-та година, вкл. доставка и поливане с водоносна цистерна</t>
    </r>
  </si>
  <si>
    <t>Доставка и полагане на механически устойчив чакъл дебелина 30 см и широчина 5,0 м, вкл. уплътняване и изпитване</t>
  </si>
  <si>
    <t>2.9.1.1.</t>
  </si>
  <si>
    <t>2.9.1.2.</t>
  </si>
  <si>
    <t>2.9.1.3.</t>
  </si>
  <si>
    <t>2.9.1.4.</t>
  </si>
  <si>
    <t>2.9.1.5.</t>
  </si>
  <si>
    <t>2.9.1.6.</t>
  </si>
  <si>
    <t>2.9.1.7.</t>
  </si>
  <si>
    <t>1.</t>
  </si>
  <si>
    <t>2.1.</t>
  </si>
  <si>
    <t>2.2.</t>
  </si>
  <si>
    <t>2.3.</t>
  </si>
  <si>
    <t>2.4.</t>
  </si>
  <si>
    <t>2.5.</t>
  </si>
  <si>
    <t>2.6.</t>
  </si>
  <si>
    <t>2.7.</t>
  </si>
  <si>
    <t>2.7.1.</t>
  </si>
  <si>
    <t>2.7.2.</t>
  </si>
  <si>
    <t>2.8.</t>
  </si>
  <si>
    <t>2.8.1.</t>
  </si>
  <si>
    <t>2.8.2.</t>
  </si>
  <si>
    <t>2.8.3.</t>
  </si>
  <si>
    <t>2.8.4.</t>
  </si>
  <si>
    <t>2.8.5.</t>
  </si>
  <si>
    <t>2.8.6.</t>
  </si>
  <si>
    <t>2.8.7.</t>
  </si>
  <si>
    <t>2.8.8.</t>
  </si>
  <si>
    <t>2.8.9.</t>
  </si>
  <si>
    <t>2.9.</t>
  </si>
  <si>
    <t>2.9.1.</t>
  </si>
  <si>
    <t>2.10.</t>
  </si>
  <si>
    <t>2.10.1.</t>
  </si>
  <si>
    <t>2.10.2.</t>
  </si>
  <si>
    <t>2.11.</t>
  </si>
  <si>
    <t>2.11.1.</t>
  </si>
  <si>
    <t>2.11.1.1.</t>
  </si>
  <si>
    <t>2.11.1.2.</t>
  </si>
  <si>
    <t>2.11.1.3.</t>
  </si>
  <si>
    <t>2.11.1.4.</t>
  </si>
  <si>
    <t>2.11.1.5.</t>
  </si>
  <si>
    <t>2.11.1.6.</t>
  </si>
  <si>
    <t>2.11.1.7.</t>
  </si>
  <si>
    <t>2.11.1.8.</t>
  </si>
  <si>
    <t>2.11.2.</t>
  </si>
  <si>
    <t>2.11.2.1.</t>
  </si>
  <si>
    <t>2.11.2.2.</t>
  </si>
  <si>
    <t>2.11.2.3.</t>
  </si>
  <si>
    <t>2.11.2.4.</t>
  </si>
  <si>
    <t>2.11.2.5.</t>
  </si>
  <si>
    <t>2.11.2.6.</t>
  </si>
  <si>
    <t>2.11.3.</t>
  </si>
  <si>
    <t>2.11.3.1.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</si>
  <si>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</si>
  <si>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</si>
  <si>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</si>
  <si>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</si>
  <si>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</si>
  <si>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</si>
  <si>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</si>
  <si>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</si>
  <si>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</si>
  <si>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3.8.1.</t>
  </si>
  <si>
    <t>3.8.1.1.</t>
  </si>
  <si>
    <t>3.8.1.2.</t>
  </si>
  <si>
    <t>3.8.1.3.</t>
  </si>
  <si>
    <t>3.8.1.4.</t>
  </si>
  <si>
    <t>3.8.1.5.</t>
  </si>
  <si>
    <t>3.9.</t>
  </si>
  <si>
    <t>3.9.1.</t>
  </si>
  <si>
    <t>3.9.1.1.</t>
  </si>
  <si>
    <t>3.9.1.2.</t>
  </si>
  <si>
    <t>3.9.1.3.</t>
  </si>
  <si>
    <t>3.9.1.4.</t>
  </si>
  <si>
    <t>3.9.1.5.</t>
  </si>
  <si>
    <t>3.9.1.6.</t>
  </si>
  <si>
    <t>3.9.1.7.</t>
  </si>
  <si>
    <t>3.9.1.8.</t>
  </si>
  <si>
    <t>3.9.2.</t>
  </si>
  <si>
    <t>3.9.2.1.</t>
  </si>
  <si>
    <t>3.9.2.2.</t>
  </si>
  <si>
    <t>3.9.2.3.</t>
  </si>
  <si>
    <t>3.9.2.4.</t>
  </si>
  <si>
    <t>3.9.2.5.</t>
  </si>
  <si>
    <t>3.9.2.6.</t>
  </si>
  <si>
    <t>3.9.3.</t>
  </si>
  <si>
    <t>3.9.3.1</t>
  </si>
  <si>
    <t>Позиция</t>
  </si>
  <si>
    <t>(поставена от възложителя)</t>
  </si>
  <si>
    <t>Ед. мярка</t>
  </si>
  <si>
    <t>(предложена от участника)</t>
  </si>
  <si>
    <t>Ед. дена</t>
  </si>
  <si>
    <t>Обща цена</t>
  </si>
  <si>
    <t>ДДС 20%:</t>
  </si>
  <si>
    <t>Общо без ДДС:</t>
  </si>
  <si>
    <t>Всичко с ДДС:</t>
  </si>
  <si>
    <t>Количествено-стойностна сметка</t>
  </si>
  <si>
    <t>Образец № 11.1</t>
  </si>
  <si>
    <t>за обект: „Рекултивация на клетки 1 и 2 на регионално депо за неопасни отпадъци, Монтана”</t>
  </si>
  <si>
    <t>Изграждане на шахти за включване от стоманобетонови елементи Ø1500/2*1, вкл. и оборудването</t>
  </si>
  <si>
    <t>(дейности, предоставени от възложителя като минимални такива, които следва да се изпълняват)</t>
  </si>
  <si>
    <t>Наименования на дейностите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</si>
</sst>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9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43" fontId="0" fillId="0" borderId="0" xfId="1" applyNumberFormat="1" applyFont="1" applyAlignment="1">
      <alignment wrapText="1"/>
    </xf>
    <xf numFmtId="43" fontId="4" fillId="0" borderId="8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4" fillId="0" borderId="3" xfId="1" applyNumberFormat="1" applyFont="1" applyBorder="1" applyAlignment="1">
      <alignment horizontal="right" vertical="center" wrapText="1"/>
    </xf>
    <xf numFmtId="0" fontId="0" fillId="0" borderId="3" xfId="0" applyBorder="1"/>
    <xf numFmtId="0" fontId="3" fillId="0" borderId="11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43" fontId="4" fillId="0" borderId="5" xfId="1" applyNumberFormat="1" applyFont="1" applyBorder="1" applyAlignment="1">
      <alignment horizontal="right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43" fontId="4" fillId="0" borderId="10" xfId="1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43" fontId="4" fillId="0" borderId="16" xfId="1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wrapText="1"/>
    </xf>
    <xf numFmtId="0" fontId="3" fillId="0" borderId="15" xfId="0" applyFont="1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169" fontId="3" fillId="0" borderId="17" xfId="1" applyNumberFormat="1" applyFont="1" applyBorder="1"/>
    <xf numFmtId="169" fontId="3" fillId="0" borderId="18" xfId="1" applyNumberFormat="1" applyFont="1" applyBorder="1"/>
    <xf numFmtId="169" fontId="3" fillId="0" borderId="19" xfId="1" applyNumberFormat="1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43" fontId="4" fillId="0" borderId="0" xfId="1" applyNumberFormat="1" applyFont="1" applyAlignment="1">
      <alignment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43" fontId="8" fillId="2" borderId="2" xfId="1" applyNumberFormat="1" applyFont="1" applyFill="1" applyBorder="1" applyAlignment="1">
      <alignment horizontal="center" vertical="top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1.7109375" style="17" bestFit="1" customWidth="1"/>
    <col min="2" max="2" width="37.7109375" style="3" customWidth="1"/>
    <col min="3" max="3" width="11.7109375" style="3" bestFit="1" customWidth="1"/>
    <col min="4" max="4" width="13.5703125" style="12" bestFit="1" customWidth="1"/>
    <col min="5" max="5" width="11.85546875" bestFit="1" customWidth="1"/>
    <col min="6" max="6" width="13.7109375" bestFit="1" customWidth="1"/>
  </cols>
  <sheetData>
    <row r="1" spans="1:6" x14ac:dyDescent="0.25">
      <c r="A1" s="46" t="s">
        <v>169</v>
      </c>
      <c r="B1" s="44"/>
      <c r="C1" s="44"/>
      <c r="D1" s="45"/>
      <c r="E1" s="2"/>
      <c r="F1" s="2"/>
    </row>
    <row r="2" spans="1:6" x14ac:dyDescent="0.25">
      <c r="A2" s="46"/>
      <c r="B2" s="44"/>
      <c r="C2" s="44"/>
      <c r="D2" s="45"/>
      <c r="E2" s="2"/>
      <c r="F2" s="2"/>
    </row>
    <row r="3" spans="1:6" ht="15.75" x14ac:dyDescent="0.25">
      <c r="A3" s="47" t="s">
        <v>168</v>
      </c>
      <c r="B3" s="47"/>
      <c r="C3" s="47"/>
      <c r="D3" s="47"/>
      <c r="E3" s="47"/>
      <c r="F3" s="47"/>
    </row>
    <row r="4" spans="1:6" x14ac:dyDescent="0.25">
      <c r="A4" s="48" t="s">
        <v>170</v>
      </c>
      <c r="B4" s="48"/>
      <c r="C4" s="48"/>
      <c r="D4" s="48"/>
      <c r="E4" s="48"/>
      <c r="F4" s="48"/>
    </row>
    <row r="5" spans="1:6" ht="15.75" thickBot="1" x14ac:dyDescent="0.3">
      <c r="A5" s="43"/>
      <c r="B5" s="44"/>
      <c r="C5" s="44"/>
      <c r="D5" s="45"/>
      <c r="E5" s="2"/>
      <c r="F5" s="2"/>
    </row>
    <row r="6" spans="1:6" x14ac:dyDescent="0.25">
      <c r="A6" s="21" t="s">
        <v>159</v>
      </c>
      <c r="B6" s="1" t="s">
        <v>173</v>
      </c>
      <c r="C6" s="22" t="s">
        <v>161</v>
      </c>
      <c r="D6" s="23" t="s">
        <v>0</v>
      </c>
      <c r="E6" s="22" t="s">
        <v>163</v>
      </c>
      <c r="F6" s="1" t="s">
        <v>164</v>
      </c>
    </row>
    <row r="7" spans="1:6" ht="39" thickBot="1" x14ac:dyDescent="0.3">
      <c r="A7" s="49" t="s">
        <v>160</v>
      </c>
      <c r="B7" s="50" t="s">
        <v>172</v>
      </c>
      <c r="C7" s="51" t="s">
        <v>160</v>
      </c>
      <c r="D7" s="52" t="s">
        <v>1</v>
      </c>
      <c r="E7" s="51" t="s">
        <v>162</v>
      </c>
      <c r="F7" s="50" t="s">
        <v>162</v>
      </c>
    </row>
    <row r="8" spans="1:6" x14ac:dyDescent="0.25">
      <c r="A8" s="14" t="s">
        <v>81</v>
      </c>
      <c r="B8" s="20" t="s">
        <v>2</v>
      </c>
      <c r="C8" s="9"/>
      <c r="D8" s="24"/>
      <c r="E8" s="25"/>
      <c r="F8" s="26"/>
    </row>
    <row r="9" spans="1:6" ht="30" x14ac:dyDescent="0.25">
      <c r="A9" s="15" t="s">
        <v>3</v>
      </c>
      <c r="B9" s="6" t="s">
        <v>4</v>
      </c>
      <c r="C9" s="5" t="s">
        <v>5</v>
      </c>
      <c r="D9" s="18">
        <v>950</v>
      </c>
      <c r="E9" s="19"/>
      <c r="F9" s="13"/>
    </row>
    <row r="10" spans="1:6" ht="60" x14ac:dyDescent="0.25">
      <c r="A10" s="15" t="s">
        <v>82</v>
      </c>
      <c r="B10" s="6" t="s">
        <v>6</v>
      </c>
      <c r="C10" s="5" t="s">
        <v>5</v>
      </c>
      <c r="D10" s="18">
        <v>300</v>
      </c>
      <c r="E10" s="18"/>
      <c r="F10" s="13">
        <f>D10*E10</f>
        <v>0</v>
      </c>
    </row>
    <row r="11" spans="1:6" ht="30" x14ac:dyDescent="0.25">
      <c r="A11" s="15" t="s">
        <v>83</v>
      </c>
      <c r="B11" s="6" t="s">
        <v>7</v>
      </c>
      <c r="C11" s="5" t="s">
        <v>5</v>
      </c>
      <c r="D11" s="18">
        <v>4465</v>
      </c>
      <c r="E11" s="18"/>
      <c r="F11" s="13">
        <f t="shared" ref="F11:F18" si="0">D11*E11</f>
        <v>0</v>
      </c>
    </row>
    <row r="12" spans="1:6" ht="45" x14ac:dyDescent="0.25">
      <c r="A12" s="15" t="s">
        <v>84</v>
      </c>
      <c r="B12" s="6" t="s">
        <v>8</v>
      </c>
      <c r="C12" s="5" t="s">
        <v>9</v>
      </c>
      <c r="D12" s="18">
        <v>9030</v>
      </c>
      <c r="E12" s="18"/>
      <c r="F12" s="13">
        <f t="shared" si="0"/>
        <v>0</v>
      </c>
    </row>
    <row r="13" spans="1:6" ht="45" x14ac:dyDescent="0.25">
      <c r="A13" s="15" t="s">
        <v>85</v>
      </c>
      <c r="B13" s="6" t="s">
        <v>10</v>
      </c>
      <c r="C13" s="5" t="s">
        <v>5</v>
      </c>
      <c r="D13" s="18">
        <v>5861</v>
      </c>
      <c r="E13" s="18"/>
      <c r="F13" s="13">
        <f t="shared" si="0"/>
        <v>0</v>
      </c>
    </row>
    <row r="14" spans="1:6" ht="60" x14ac:dyDescent="0.25">
      <c r="A14" s="15" t="s">
        <v>86</v>
      </c>
      <c r="B14" s="6" t="s">
        <v>11</v>
      </c>
      <c r="C14" s="5" t="s">
        <v>5</v>
      </c>
      <c r="D14" s="18">
        <v>2410</v>
      </c>
      <c r="E14" s="18"/>
      <c r="F14" s="13">
        <f t="shared" si="0"/>
        <v>0</v>
      </c>
    </row>
    <row r="15" spans="1:6" ht="30" x14ac:dyDescent="0.25">
      <c r="A15" s="15" t="s">
        <v>87</v>
      </c>
      <c r="B15" s="6" t="s">
        <v>12</v>
      </c>
      <c r="C15" s="5" t="s">
        <v>9</v>
      </c>
      <c r="D15" s="18">
        <v>8030</v>
      </c>
      <c r="E15" s="18"/>
      <c r="F15" s="13">
        <f t="shared" si="0"/>
        <v>0</v>
      </c>
    </row>
    <row r="16" spans="1:6" x14ac:dyDescent="0.25">
      <c r="A16" s="15" t="s">
        <v>88</v>
      </c>
      <c r="B16" s="7" t="s">
        <v>13</v>
      </c>
      <c r="C16" s="8"/>
      <c r="D16" s="18"/>
      <c r="E16" s="18"/>
      <c r="F16" s="27"/>
    </row>
    <row r="17" spans="1:6" ht="60" x14ac:dyDescent="0.25">
      <c r="A17" s="15" t="s">
        <v>89</v>
      </c>
      <c r="B17" s="6" t="s">
        <v>73</v>
      </c>
      <c r="C17" s="5" t="s">
        <v>5</v>
      </c>
      <c r="D17" s="18">
        <v>275</v>
      </c>
      <c r="E17" s="18"/>
      <c r="F17" s="13">
        <f t="shared" si="0"/>
        <v>0</v>
      </c>
    </row>
    <row r="18" spans="1:6" ht="30" x14ac:dyDescent="0.25">
      <c r="A18" s="15" t="s">
        <v>90</v>
      </c>
      <c r="B18" s="6" t="s">
        <v>14</v>
      </c>
      <c r="C18" s="5" t="s">
        <v>5</v>
      </c>
      <c r="D18" s="18">
        <v>185</v>
      </c>
      <c r="E18" s="18"/>
      <c r="F18" s="13">
        <f t="shared" si="0"/>
        <v>0</v>
      </c>
    </row>
    <row r="19" spans="1:6" x14ac:dyDescent="0.25">
      <c r="A19" s="15" t="s">
        <v>91</v>
      </c>
      <c r="B19" s="7" t="s">
        <v>15</v>
      </c>
      <c r="C19" s="8"/>
      <c r="D19" s="18"/>
      <c r="E19" s="18"/>
      <c r="F19" s="27"/>
    </row>
    <row r="20" spans="1:6" ht="30" x14ac:dyDescent="0.25">
      <c r="A20" s="15" t="s">
        <v>92</v>
      </c>
      <c r="B20" s="7" t="s">
        <v>16</v>
      </c>
      <c r="C20" s="5" t="s">
        <v>17</v>
      </c>
      <c r="D20" s="18">
        <v>2</v>
      </c>
      <c r="E20" s="18"/>
      <c r="F20" s="13">
        <f t="shared" ref="F20:F28" si="1">D20*E20</f>
        <v>0</v>
      </c>
    </row>
    <row r="21" spans="1:6" ht="30" x14ac:dyDescent="0.25">
      <c r="A21" s="15" t="s">
        <v>93</v>
      </c>
      <c r="B21" s="6" t="s">
        <v>18</v>
      </c>
      <c r="C21" s="5" t="s">
        <v>19</v>
      </c>
      <c r="D21" s="18">
        <v>150</v>
      </c>
      <c r="E21" s="18"/>
      <c r="F21" s="13">
        <f t="shared" si="1"/>
        <v>0</v>
      </c>
    </row>
    <row r="22" spans="1:6" ht="30" x14ac:dyDescent="0.25">
      <c r="A22" s="15" t="s">
        <v>94</v>
      </c>
      <c r="B22" s="6" t="s">
        <v>20</v>
      </c>
      <c r="C22" s="5" t="s">
        <v>19</v>
      </c>
      <c r="D22" s="18">
        <v>90</v>
      </c>
      <c r="E22" s="18"/>
      <c r="F22" s="13">
        <f t="shared" si="1"/>
        <v>0</v>
      </c>
    </row>
    <row r="23" spans="1:6" ht="30" x14ac:dyDescent="0.25">
      <c r="A23" s="15" t="s">
        <v>95</v>
      </c>
      <c r="B23" s="6" t="s">
        <v>21</v>
      </c>
      <c r="C23" s="5" t="s">
        <v>19</v>
      </c>
      <c r="D23" s="18">
        <v>62</v>
      </c>
      <c r="E23" s="18"/>
      <c r="F23" s="13">
        <f t="shared" si="1"/>
        <v>0</v>
      </c>
    </row>
    <row r="24" spans="1:6" ht="30" x14ac:dyDescent="0.25">
      <c r="A24" s="15" t="s">
        <v>96</v>
      </c>
      <c r="B24" s="6" t="s">
        <v>22</v>
      </c>
      <c r="C24" s="5" t="s">
        <v>19</v>
      </c>
      <c r="D24" s="18">
        <v>105</v>
      </c>
      <c r="E24" s="18"/>
      <c r="F24" s="13">
        <f t="shared" si="1"/>
        <v>0</v>
      </c>
    </row>
    <row r="25" spans="1:6" ht="30" x14ac:dyDescent="0.25">
      <c r="A25" s="15" t="s">
        <v>97</v>
      </c>
      <c r="B25" s="6" t="s">
        <v>23</v>
      </c>
      <c r="C25" s="5" t="s">
        <v>19</v>
      </c>
      <c r="D25" s="18">
        <v>191</v>
      </c>
      <c r="E25" s="18"/>
      <c r="F25" s="13">
        <f t="shared" si="1"/>
        <v>0</v>
      </c>
    </row>
    <row r="26" spans="1:6" ht="30" x14ac:dyDescent="0.25">
      <c r="A26" s="15" t="s">
        <v>98</v>
      </c>
      <c r="B26" s="6" t="s">
        <v>24</v>
      </c>
      <c r="C26" s="5" t="s">
        <v>9</v>
      </c>
      <c r="D26" s="18">
        <v>150</v>
      </c>
      <c r="E26" s="18"/>
      <c r="F26" s="13">
        <f t="shared" si="1"/>
        <v>0</v>
      </c>
    </row>
    <row r="27" spans="1:6" ht="45" x14ac:dyDescent="0.25">
      <c r="A27" s="15" t="s">
        <v>99</v>
      </c>
      <c r="B27" s="6" t="s">
        <v>171</v>
      </c>
      <c r="C27" s="5" t="s">
        <v>17</v>
      </c>
      <c r="D27" s="18">
        <v>3</v>
      </c>
      <c r="E27" s="18"/>
      <c r="F27" s="13">
        <f t="shared" si="1"/>
        <v>0</v>
      </c>
    </row>
    <row r="28" spans="1:6" ht="30" x14ac:dyDescent="0.25">
      <c r="A28" s="15" t="s">
        <v>100</v>
      </c>
      <c r="B28" s="6" t="s">
        <v>25</v>
      </c>
      <c r="C28" s="5" t="s">
        <v>17</v>
      </c>
      <c r="D28" s="18">
        <v>1</v>
      </c>
      <c r="E28" s="18"/>
      <c r="F28" s="13">
        <f t="shared" si="1"/>
        <v>0</v>
      </c>
    </row>
    <row r="29" spans="1:6" ht="30" x14ac:dyDescent="0.25">
      <c r="A29" s="15" t="s">
        <v>101</v>
      </c>
      <c r="B29" s="7" t="s">
        <v>26</v>
      </c>
      <c r="C29" s="8"/>
      <c r="D29" s="18"/>
      <c r="E29" s="18"/>
      <c r="F29" s="27"/>
    </row>
    <row r="30" spans="1:6" x14ac:dyDescent="0.25">
      <c r="A30" s="15" t="s">
        <v>102</v>
      </c>
      <c r="B30" s="7" t="s">
        <v>27</v>
      </c>
      <c r="C30" s="5" t="s">
        <v>19</v>
      </c>
      <c r="D30" s="18">
        <v>195</v>
      </c>
      <c r="E30" s="18"/>
      <c r="F30" s="27"/>
    </row>
    <row r="31" spans="1:6" ht="30" x14ac:dyDescent="0.25">
      <c r="A31" s="15" t="s">
        <v>74</v>
      </c>
      <c r="B31" s="6" t="s">
        <v>28</v>
      </c>
      <c r="C31" s="5" t="s">
        <v>5</v>
      </c>
      <c r="D31" s="18">
        <v>140</v>
      </c>
      <c r="E31" s="18"/>
      <c r="F31" s="13">
        <f t="shared" ref="F31:F40" si="2">D31*E31</f>
        <v>0</v>
      </c>
    </row>
    <row r="32" spans="1:6" ht="30" x14ac:dyDescent="0.25">
      <c r="A32" s="15" t="s">
        <v>75</v>
      </c>
      <c r="B32" s="6" t="s">
        <v>29</v>
      </c>
      <c r="C32" s="5" t="s">
        <v>5</v>
      </c>
      <c r="D32" s="18">
        <v>140</v>
      </c>
      <c r="E32" s="18"/>
      <c r="F32" s="13">
        <f t="shared" si="2"/>
        <v>0</v>
      </c>
    </row>
    <row r="33" spans="1:6" ht="45" x14ac:dyDescent="0.25">
      <c r="A33" s="15" t="s">
        <v>76</v>
      </c>
      <c r="B33" s="6" t="s">
        <v>30</v>
      </c>
      <c r="C33" s="5" t="s">
        <v>5</v>
      </c>
      <c r="D33" s="18">
        <v>40</v>
      </c>
      <c r="E33" s="18"/>
      <c r="F33" s="13">
        <f t="shared" si="2"/>
        <v>0</v>
      </c>
    </row>
    <row r="34" spans="1:6" ht="30" x14ac:dyDescent="0.25">
      <c r="A34" s="15" t="s">
        <v>77</v>
      </c>
      <c r="B34" s="6" t="s">
        <v>31</v>
      </c>
      <c r="C34" s="5" t="s">
        <v>5</v>
      </c>
      <c r="D34" s="18">
        <v>8</v>
      </c>
      <c r="E34" s="18"/>
      <c r="F34" s="13">
        <f t="shared" si="2"/>
        <v>0</v>
      </c>
    </row>
    <row r="35" spans="1:6" ht="30" x14ac:dyDescent="0.25">
      <c r="A35" s="15" t="s">
        <v>78</v>
      </c>
      <c r="B35" s="6" t="s">
        <v>32</v>
      </c>
      <c r="C35" s="5" t="s">
        <v>19</v>
      </c>
      <c r="D35" s="18">
        <v>195</v>
      </c>
      <c r="E35" s="18"/>
      <c r="F35" s="13">
        <f t="shared" si="2"/>
        <v>0</v>
      </c>
    </row>
    <row r="36" spans="1:6" x14ac:dyDescent="0.25">
      <c r="A36" s="15" t="s">
        <v>79</v>
      </c>
      <c r="B36" s="6" t="s">
        <v>33</v>
      </c>
      <c r="C36" s="5" t="s">
        <v>17</v>
      </c>
      <c r="D36" s="18">
        <v>1</v>
      </c>
      <c r="E36" s="18"/>
      <c r="F36" s="13">
        <f t="shared" si="2"/>
        <v>0</v>
      </c>
    </row>
    <row r="37" spans="1:6" x14ac:dyDescent="0.25">
      <c r="A37" s="15" t="s">
        <v>80</v>
      </c>
      <c r="B37" s="6" t="s">
        <v>34</v>
      </c>
      <c r="C37" s="5" t="s">
        <v>17</v>
      </c>
      <c r="D37" s="18">
        <v>1</v>
      </c>
      <c r="E37" s="18"/>
      <c r="F37" s="13">
        <f t="shared" si="2"/>
        <v>0</v>
      </c>
    </row>
    <row r="38" spans="1:6" x14ac:dyDescent="0.25">
      <c r="A38" s="15" t="s">
        <v>103</v>
      </c>
      <c r="B38" s="7" t="s">
        <v>35</v>
      </c>
      <c r="C38" s="8"/>
      <c r="D38" s="18"/>
      <c r="E38" s="18"/>
      <c r="F38" s="27"/>
    </row>
    <row r="39" spans="1:6" x14ac:dyDescent="0.25">
      <c r="A39" s="15" t="s">
        <v>104</v>
      </c>
      <c r="B39" s="6" t="s">
        <v>36</v>
      </c>
      <c r="C39" s="5" t="s">
        <v>17</v>
      </c>
      <c r="D39" s="18">
        <v>5</v>
      </c>
      <c r="E39" s="18"/>
      <c r="F39" s="13">
        <f t="shared" si="2"/>
        <v>0</v>
      </c>
    </row>
    <row r="40" spans="1:6" x14ac:dyDescent="0.25">
      <c r="A40" s="15" t="s">
        <v>105</v>
      </c>
      <c r="B40" s="6" t="s">
        <v>37</v>
      </c>
      <c r="C40" s="5" t="s">
        <v>17</v>
      </c>
      <c r="D40" s="18">
        <v>31</v>
      </c>
      <c r="E40" s="18"/>
      <c r="F40" s="13">
        <f t="shared" si="2"/>
        <v>0</v>
      </c>
    </row>
    <row r="41" spans="1:6" x14ac:dyDescent="0.25">
      <c r="A41" s="15" t="s">
        <v>106</v>
      </c>
      <c r="B41" s="4" t="s">
        <v>38</v>
      </c>
      <c r="C41" s="8"/>
      <c r="D41" s="18"/>
      <c r="E41" s="18"/>
      <c r="F41" s="27"/>
    </row>
    <row r="42" spans="1:6" x14ac:dyDescent="0.25">
      <c r="A42" s="15" t="s">
        <v>107</v>
      </c>
      <c r="B42" s="4" t="s">
        <v>39</v>
      </c>
      <c r="C42" s="5"/>
      <c r="D42" s="18"/>
      <c r="E42" s="18"/>
      <c r="F42" s="27"/>
    </row>
    <row r="43" spans="1:6" ht="30" x14ac:dyDescent="0.25">
      <c r="A43" s="15" t="s">
        <v>108</v>
      </c>
      <c r="B43" s="6" t="s">
        <v>40</v>
      </c>
      <c r="C43" s="5" t="s">
        <v>41</v>
      </c>
      <c r="D43" s="18">
        <v>90</v>
      </c>
      <c r="E43" s="18"/>
      <c r="F43" s="13">
        <f t="shared" ref="F43:F67" si="3">D43*E43</f>
        <v>0</v>
      </c>
    </row>
    <row r="44" spans="1:6" ht="30" x14ac:dyDescent="0.25">
      <c r="A44" s="15" t="s">
        <v>109</v>
      </c>
      <c r="B44" s="6" t="s">
        <v>42</v>
      </c>
      <c r="C44" s="5" t="s">
        <v>41</v>
      </c>
      <c r="D44" s="18">
        <v>217</v>
      </c>
      <c r="E44" s="18"/>
      <c r="F44" s="13">
        <f t="shared" si="3"/>
        <v>0</v>
      </c>
    </row>
    <row r="45" spans="1:6" ht="45" x14ac:dyDescent="0.25">
      <c r="A45" s="15" t="s">
        <v>110</v>
      </c>
      <c r="B45" s="6" t="s">
        <v>43</v>
      </c>
      <c r="C45" s="5" t="s">
        <v>41</v>
      </c>
      <c r="D45" s="18">
        <v>160.6</v>
      </c>
      <c r="E45" s="18"/>
      <c r="F45" s="13">
        <f t="shared" si="3"/>
        <v>0</v>
      </c>
    </row>
    <row r="46" spans="1:6" x14ac:dyDescent="0.25">
      <c r="A46" s="15" t="s">
        <v>111</v>
      </c>
      <c r="B46" s="6" t="s">
        <v>44</v>
      </c>
      <c r="C46" s="5" t="s">
        <v>45</v>
      </c>
      <c r="D46" s="18">
        <v>16.059999999999999</v>
      </c>
      <c r="E46" s="18"/>
      <c r="F46" s="13">
        <f t="shared" si="3"/>
        <v>0</v>
      </c>
    </row>
    <row r="47" spans="1:6" x14ac:dyDescent="0.25">
      <c r="A47" s="15" t="s">
        <v>112</v>
      </c>
      <c r="B47" s="6" t="s">
        <v>46</v>
      </c>
      <c r="C47" s="5" t="s">
        <v>45</v>
      </c>
      <c r="D47" s="18">
        <v>8.0299999999999994</v>
      </c>
      <c r="E47" s="18"/>
      <c r="F47" s="13">
        <f t="shared" si="3"/>
        <v>0</v>
      </c>
    </row>
    <row r="48" spans="1:6" x14ac:dyDescent="0.25">
      <c r="A48" s="15" t="s">
        <v>113</v>
      </c>
      <c r="B48" s="6" t="s">
        <v>47</v>
      </c>
      <c r="C48" s="5" t="s">
        <v>45</v>
      </c>
      <c r="D48" s="18">
        <v>8.0299999999999994</v>
      </c>
      <c r="E48" s="18"/>
      <c r="F48" s="13">
        <f t="shared" si="3"/>
        <v>0</v>
      </c>
    </row>
    <row r="49" spans="1:6" ht="63" x14ac:dyDescent="0.25">
      <c r="A49" s="15" t="s">
        <v>114</v>
      </c>
      <c r="B49" s="6" t="s">
        <v>48</v>
      </c>
      <c r="C49" s="5" t="s">
        <v>5</v>
      </c>
      <c r="D49" s="18">
        <v>314</v>
      </c>
      <c r="E49" s="18"/>
      <c r="F49" s="13">
        <f t="shared" si="3"/>
        <v>0</v>
      </c>
    </row>
    <row r="50" spans="1:6" ht="30" x14ac:dyDescent="0.25">
      <c r="A50" s="15" t="s">
        <v>115</v>
      </c>
      <c r="B50" s="6" t="s">
        <v>49</v>
      </c>
      <c r="C50" s="5" t="s">
        <v>45</v>
      </c>
      <c r="D50" s="18">
        <v>16.059999999999999</v>
      </c>
      <c r="E50" s="18"/>
      <c r="F50" s="13">
        <f t="shared" si="3"/>
        <v>0</v>
      </c>
    </row>
    <row r="51" spans="1:6" x14ac:dyDescent="0.25">
      <c r="A51" s="15" t="s">
        <v>116</v>
      </c>
      <c r="B51" s="4" t="s">
        <v>50</v>
      </c>
      <c r="C51" s="8"/>
      <c r="D51" s="18"/>
      <c r="E51" s="18"/>
      <c r="F51" s="27"/>
    </row>
    <row r="52" spans="1:6" x14ac:dyDescent="0.25">
      <c r="A52" s="15" t="s">
        <v>117</v>
      </c>
      <c r="B52" s="6" t="s">
        <v>51</v>
      </c>
      <c r="C52" s="5" t="s">
        <v>41</v>
      </c>
      <c r="D52" s="18">
        <v>73</v>
      </c>
      <c r="E52" s="18"/>
      <c r="F52" s="13">
        <f t="shared" si="3"/>
        <v>0</v>
      </c>
    </row>
    <row r="53" spans="1:6" x14ac:dyDescent="0.25">
      <c r="A53" s="15" t="s">
        <v>118</v>
      </c>
      <c r="B53" s="6" t="s">
        <v>52</v>
      </c>
      <c r="C53" s="5" t="s">
        <v>45</v>
      </c>
      <c r="D53" s="18">
        <v>8.0299999999999994</v>
      </c>
      <c r="E53" s="18"/>
      <c r="F53" s="13">
        <f t="shared" si="3"/>
        <v>0</v>
      </c>
    </row>
    <row r="54" spans="1:6" ht="63" x14ac:dyDescent="0.25">
      <c r="A54" s="15" t="s">
        <v>119</v>
      </c>
      <c r="B54" s="6" t="s">
        <v>53</v>
      </c>
      <c r="C54" s="5" t="s">
        <v>5</v>
      </c>
      <c r="D54" s="18">
        <v>210</v>
      </c>
      <c r="E54" s="18"/>
      <c r="F54" s="13">
        <f t="shared" si="3"/>
        <v>0</v>
      </c>
    </row>
    <row r="55" spans="1:6" x14ac:dyDescent="0.25">
      <c r="A55" s="15" t="s">
        <v>120</v>
      </c>
      <c r="B55" s="6" t="s">
        <v>54</v>
      </c>
      <c r="C55" s="8"/>
      <c r="D55" s="18"/>
      <c r="E55" s="18"/>
      <c r="F55" s="13">
        <f t="shared" si="3"/>
        <v>0</v>
      </c>
    </row>
    <row r="56" spans="1:6" x14ac:dyDescent="0.25">
      <c r="A56" s="15" t="s">
        <v>121</v>
      </c>
      <c r="B56" s="6" t="s">
        <v>55</v>
      </c>
      <c r="C56" s="5" t="s">
        <v>41</v>
      </c>
      <c r="D56" s="18">
        <v>73</v>
      </c>
      <c r="E56" s="18"/>
      <c r="F56" s="13">
        <f t="shared" si="3"/>
        <v>0</v>
      </c>
    </row>
    <row r="57" spans="1:6" x14ac:dyDescent="0.25">
      <c r="A57" s="15" t="s">
        <v>122</v>
      </c>
      <c r="B57" s="6" t="s">
        <v>52</v>
      </c>
      <c r="C57" s="5" t="s">
        <v>45</v>
      </c>
      <c r="D57" s="18">
        <v>8.0299999999999994</v>
      </c>
      <c r="E57" s="18"/>
      <c r="F57" s="13">
        <f t="shared" si="3"/>
        <v>0</v>
      </c>
    </row>
    <row r="58" spans="1:6" x14ac:dyDescent="0.25">
      <c r="A58" s="15" t="s">
        <v>123</v>
      </c>
      <c r="B58" s="4" t="s">
        <v>56</v>
      </c>
      <c r="C58" s="5"/>
      <c r="D58" s="18"/>
      <c r="E58" s="18"/>
      <c r="F58" s="27"/>
    </row>
    <row r="59" spans="1:6" ht="63" x14ac:dyDescent="0.25">
      <c r="A59" s="15" t="s">
        <v>124</v>
      </c>
      <c r="B59" s="6" t="s">
        <v>57</v>
      </c>
      <c r="C59" s="5" t="s">
        <v>5</v>
      </c>
      <c r="D59" s="18">
        <v>105</v>
      </c>
      <c r="E59" s="18"/>
      <c r="F59" s="13">
        <f t="shared" si="3"/>
        <v>0</v>
      </c>
    </row>
    <row r="60" spans="1:6" x14ac:dyDescent="0.25">
      <c r="A60" s="15" t="s">
        <v>125</v>
      </c>
      <c r="B60" s="4" t="s">
        <v>58</v>
      </c>
      <c r="C60" s="8"/>
      <c r="D60" s="18"/>
      <c r="E60" s="18"/>
      <c r="F60" s="27"/>
    </row>
    <row r="61" spans="1:6" ht="45" x14ac:dyDescent="0.25">
      <c r="A61" s="15" t="s">
        <v>126</v>
      </c>
      <c r="B61" s="6" t="s">
        <v>59</v>
      </c>
      <c r="C61" s="5" t="s">
        <v>5</v>
      </c>
      <c r="D61" s="18">
        <v>10867</v>
      </c>
      <c r="E61" s="18"/>
      <c r="F61" s="13">
        <f t="shared" si="3"/>
        <v>0</v>
      </c>
    </row>
    <row r="62" spans="1:6" ht="30" x14ac:dyDescent="0.25">
      <c r="A62" s="15" t="s">
        <v>127</v>
      </c>
      <c r="B62" s="6" t="s">
        <v>7</v>
      </c>
      <c r="C62" s="5" t="s">
        <v>5</v>
      </c>
      <c r="D62" s="18">
        <v>11070</v>
      </c>
      <c r="E62" s="18"/>
      <c r="F62" s="13">
        <f t="shared" si="3"/>
        <v>0</v>
      </c>
    </row>
    <row r="63" spans="1:6" ht="45" x14ac:dyDescent="0.25">
      <c r="A63" s="15" t="s">
        <v>128</v>
      </c>
      <c r="B63" s="6" t="s">
        <v>60</v>
      </c>
      <c r="C63" s="5" t="s">
        <v>9</v>
      </c>
      <c r="D63" s="18">
        <v>22274</v>
      </c>
      <c r="E63" s="18"/>
      <c r="F63" s="13">
        <f t="shared" si="3"/>
        <v>0</v>
      </c>
    </row>
    <row r="64" spans="1:6" ht="45" x14ac:dyDescent="0.25">
      <c r="A64" s="15" t="s">
        <v>129</v>
      </c>
      <c r="B64" s="6" t="s">
        <v>61</v>
      </c>
      <c r="C64" s="5" t="s">
        <v>5</v>
      </c>
      <c r="D64" s="18">
        <v>14971</v>
      </c>
      <c r="E64" s="18"/>
      <c r="F64" s="13">
        <f t="shared" si="3"/>
        <v>0</v>
      </c>
    </row>
    <row r="65" spans="1:6" ht="60" x14ac:dyDescent="0.25">
      <c r="A65" s="15" t="s">
        <v>130</v>
      </c>
      <c r="B65" s="6" t="s">
        <v>11</v>
      </c>
      <c r="C65" s="5" t="s">
        <v>5</v>
      </c>
      <c r="D65" s="18">
        <v>6277</v>
      </c>
      <c r="E65" s="18"/>
      <c r="F65" s="13">
        <f t="shared" si="3"/>
        <v>0</v>
      </c>
    </row>
    <row r="66" spans="1:6" ht="30" x14ac:dyDescent="0.25">
      <c r="A66" s="15" t="s">
        <v>131</v>
      </c>
      <c r="B66" s="6" t="s">
        <v>12</v>
      </c>
      <c r="C66" s="5" t="s">
        <v>9</v>
      </c>
      <c r="D66" s="18">
        <v>20924</v>
      </c>
      <c r="E66" s="18"/>
      <c r="F66" s="13">
        <f t="shared" si="3"/>
        <v>0</v>
      </c>
    </row>
    <row r="67" spans="1:6" ht="30" x14ac:dyDescent="0.25">
      <c r="A67" s="15" t="s">
        <v>132</v>
      </c>
      <c r="B67" s="6" t="s">
        <v>62</v>
      </c>
      <c r="C67" s="5" t="s">
        <v>5</v>
      </c>
      <c r="D67" s="18">
        <v>1092</v>
      </c>
      <c r="E67" s="18"/>
      <c r="F67" s="13">
        <f t="shared" si="3"/>
        <v>0</v>
      </c>
    </row>
    <row r="68" spans="1:6" x14ac:dyDescent="0.25">
      <c r="A68" s="15" t="s">
        <v>133</v>
      </c>
      <c r="B68" s="7" t="s">
        <v>15</v>
      </c>
      <c r="C68" s="8"/>
      <c r="D68" s="18"/>
      <c r="E68" s="18"/>
      <c r="F68" s="27"/>
    </row>
    <row r="69" spans="1:6" ht="30" x14ac:dyDescent="0.25">
      <c r="A69" s="15" t="s">
        <v>134</v>
      </c>
      <c r="B69" s="7" t="s">
        <v>16</v>
      </c>
      <c r="C69" s="5" t="s">
        <v>17</v>
      </c>
      <c r="D69" s="18">
        <v>4</v>
      </c>
      <c r="E69" s="18"/>
      <c r="F69" s="27"/>
    </row>
    <row r="70" spans="1:6" ht="45" x14ac:dyDescent="0.25">
      <c r="A70" s="15" t="s">
        <v>135</v>
      </c>
      <c r="B70" s="6" t="s">
        <v>63</v>
      </c>
      <c r="C70" s="5" t="s">
        <v>19</v>
      </c>
      <c r="D70" s="18">
        <v>300</v>
      </c>
      <c r="E70" s="18"/>
      <c r="F70" s="13">
        <f t="shared" ref="F70:F74" si="4">D70*E70</f>
        <v>0</v>
      </c>
    </row>
    <row r="71" spans="1:6" ht="30" x14ac:dyDescent="0.25">
      <c r="A71" s="15" t="s">
        <v>136</v>
      </c>
      <c r="B71" s="6" t="s">
        <v>20</v>
      </c>
      <c r="C71" s="5" t="s">
        <v>19</v>
      </c>
      <c r="D71" s="18">
        <v>255</v>
      </c>
      <c r="E71" s="18"/>
      <c r="F71" s="13">
        <f t="shared" si="4"/>
        <v>0</v>
      </c>
    </row>
    <row r="72" spans="1:6" ht="30" x14ac:dyDescent="0.25">
      <c r="A72" s="15" t="s">
        <v>137</v>
      </c>
      <c r="B72" s="6" t="s">
        <v>21</v>
      </c>
      <c r="C72" s="5" t="s">
        <v>19</v>
      </c>
      <c r="D72" s="18">
        <v>95</v>
      </c>
      <c r="E72" s="18"/>
      <c r="F72" s="13">
        <f t="shared" si="4"/>
        <v>0</v>
      </c>
    </row>
    <row r="73" spans="1:6" ht="30" x14ac:dyDescent="0.25">
      <c r="A73" s="15" t="s">
        <v>138</v>
      </c>
      <c r="B73" s="6" t="s">
        <v>22</v>
      </c>
      <c r="C73" s="5" t="s">
        <v>19</v>
      </c>
      <c r="D73" s="18">
        <v>95</v>
      </c>
      <c r="E73" s="18"/>
      <c r="F73" s="13">
        <f t="shared" si="4"/>
        <v>0</v>
      </c>
    </row>
    <row r="74" spans="1:6" ht="30" x14ac:dyDescent="0.25">
      <c r="A74" s="15" t="s">
        <v>139</v>
      </c>
      <c r="B74" s="6" t="s">
        <v>64</v>
      </c>
      <c r="C74" s="5" t="s">
        <v>9</v>
      </c>
      <c r="D74" s="18">
        <v>150</v>
      </c>
      <c r="E74" s="18"/>
      <c r="F74" s="13">
        <f t="shared" si="4"/>
        <v>0</v>
      </c>
    </row>
    <row r="75" spans="1:6" x14ac:dyDescent="0.25">
      <c r="A75" s="15" t="s">
        <v>140</v>
      </c>
      <c r="B75" s="4" t="s">
        <v>65</v>
      </c>
      <c r="C75" s="8"/>
      <c r="D75" s="18"/>
      <c r="E75" s="18"/>
      <c r="F75" s="27"/>
    </row>
    <row r="76" spans="1:6" x14ac:dyDescent="0.25">
      <c r="A76" s="15" t="s">
        <v>141</v>
      </c>
      <c r="B76" s="4" t="s">
        <v>39</v>
      </c>
      <c r="C76" s="5"/>
      <c r="D76" s="18"/>
      <c r="E76" s="18"/>
      <c r="F76" s="27"/>
    </row>
    <row r="77" spans="1:6" ht="30" x14ac:dyDescent="0.25">
      <c r="A77" s="15" t="s">
        <v>142</v>
      </c>
      <c r="B77" s="6" t="s">
        <v>66</v>
      </c>
      <c r="C77" s="5" t="s">
        <v>41</v>
      </c>
      <c r="D77" s="18">
        <v>230.2</v>
      </c>
      <c r="E77" s="18"/>
      <c r="F77" s="13">
        <f t="shared" ref="F77:F93" si="5">D77*E77</f>
        <v>0</v>
      </c>
    </row>
    <row r="78" spans="1:6" ht="30" x14ac:dyDescent="0.25">
      <c r="A78" s="15" t="s">
        <v>143</v>
      </c>
      <c r="B78" s="6" t="s">
        <v>42</v>
      </c>
      <c r="C78" s="5" t="s">
        <v>41</v>
      </c>
      <c r="D78" s="18">
        <v>582</v>
      </c>
      <c r="E78" s="18"/>
      <c r="F78" s="13">
        <f t="shared" si="5"/>
        <v>0</v>
      </c>
    </row>
    <row r="79" spans="1:6" ht="45" x14ac:dyDescent="0.25">
      <c r="A79" s="15" t="s">
        <v>144</v>
      </c>
      <c r="B79" s="6" t="s">
        <v>67</v>
      </c>
      <c r="C79" s="5" t="s">
        <v>41</v>
      </c>
      <c r="D79" s="18">
        <v>419</v>
      </c>
      <c r="E79" s="18"/>
      <c r="F79" s="13">
        <f t="shared" si="5"/>
        <v>0</v>
      </c>
    </row>
    <row r="80" spans="1:6" x14ac:dyDescent="0.25">
      <c r="A80" s="15" t="s">
        <v>145</v>
      </c>
      <c r="B80" s="6" t="s">
        <v>68</v>
      </c>
      <c r="C80" s="5" t="s">
        <v>45</v>
      </c>
      <c r="D80" s="18">
        <v>41.85</v>
      </c>
      <c r="E80" s="18"/>
      <c r="F80" s="13">
        <f t="shared" si="5"/>
        <v>0</v>
      </c>
    </row>
    <row r="81" spans="1:6" x14ac:dyDescent="0.25">
      <c r="A81" s="15" t="s">
        <v>146</v>
      </c>
      <c r="B81" s="6" t="s">
        <v>46</v>
      </c>
      <c r="C81" s="5" t="s">
        <v>45</v>
      </c>
      <c r="D81" s="18">
        <v>20.92</v>
      </c>
      <c r="E81" s="18"/>
      <c r="F81" s="13">
        <f t="shared" si="5"/>
        <v>0</v>
      </c>
    </row>
    <row r="82" spans="1:6" x14ac:dyDescent="0.25">
      <c r="A82" s="15" t="s">
        <v>147</v>
      </c>
      <c r="B82" s="6" t="s">
        <v>47</v>
      </c>
      <c r="C82" s="5" t="s">
        <v>45</v>
      </c>
      <c r="D82" s="18">
        <v>20.92</v>
      </c>
      <c r="E82" s="18"/>
      <c r="F82" s="13">
        <f t="shared" si="5"/>
        <v>0</v>
      </c>
    </row>
    <row r="83" spans="1:6" ht="63" x14ac:dyDescent="0.25">
      <c r="A83" s="15" t="s">
        <v>148</v>
      </c>
      <c r="B83" s="6" t="s">
        <v>69</v>
      </c>
      <c r="C83" s="5" t="s">
        <v>5</v>
      </c>
      <c r="D83" s="18">
        <v>816</v>
      </c>
      <c r="E83" s="18"/>
      <c r="F83" s="13">
        <f t="shared" si="5"/>
        <v>0</v>
      </c>
    </row>
    <row r="84" spans="1:6" x14ac:dyDescent="0.25">
      <c r="A84" s="15" t="s">
        <v>149</v>
      </c>
      <c r="B84" s="6" t="s">
        <v>52</v>
      </c>
      <c r="C84" s="5" t="s">
        <v>45</v>
      </c>
      <c r="D84" s="18">
        <v>41.85</v>
      </c>
      <c r="E84" s="18"/>
      <c r="F84" s="13">
        <f t="shared" si="5"/>
        <v>0</v>
      </c>
    </row>
    <row r="85" spans="1:6" x14ac:dyDescent="0.25">
      <c r="A85" s="15" t="s">
        <v>150</v>
      </c>
      <c r="B85" s="4" t="s">
        <v>50</v>
      </c>
      <c r="C85" s="8"/>
      <c r="D85" s="18"/>
      <c r="E85" s="18"/>
      <c r="F85" s="27"/>
    </row>
    <row r="86" spans="1:6" x14ac:dyDescent="0.25">
      <c r="A86" s="15" t="s">
        <v>151</v>
      </c>
      <c r="B86" s="6" t="s">
        <v>70</v>
      </c>
      <c r="C86" s="5" t="s">
        <v>41</v>
      </c>
      <c r="D86" s="18">
        <v>189</v>
      </c>
      <c r="E86" s="18"/>
      <c r="F86" s="13">
        <f t="shared" si="5"/>
        <v>0</v>
      </c>
    </row>
    <row r="87" spans="1:6" x14ac:dyDescent="0.25">
      <c r="A87" s="15" t="s">
        <v>152</v>
      </c>
      <c r="B87" s="6" t="s">
        <v>52</v>
      </c>
      <c r="C87" s="5" t="s">
        <v>45</v>
      </c>
      <c r="D87" s="18">
        <v>20.92</v>
      </c>
      <c r="E87" s="18"/>
      <c r="F87" s="13">
        <f t="shared" si="5"/>
        <v>0</v>
      </c>
    </row>
    <row r="88" spans="1:6" ht="63" x14ac:dyDescent="0.25">
      <c r="A88" s="15" t="s">
        <v>153</v>
      </c>
      <c r="B88" s="6" t="s">
        <v>71</v>
      </c>
      <c r="C88" s="5" t="s">
        <v>5</v>
      </c>
      <c r="D88" s="18">
        <v>544</v>
      </c>
      <c r="E88" s="18"/>
      <c r="F88" s="13">
        <f t="shared" si="5"/>
        <v>0</v>
      </c>
    </row>
    <row r="89" spans="1:6" x14ac:dyDescent="0.25">
      <c r="A89" s="15" t="s">
        <v>154</v>
      </c>
      <c r="B89" s="7" t="s">
        <v>54</v>
      </c>
      <c r="C89" s="8"/>
      <c r="D89" s="18"/>
      <c r="E89" s="18"/>
      <c r="F89" s="13">
        <f t="shared" si="5"/>
        <v>0</v>
      </c>
    </row>
    <row r="90" spans="1:6" x14ac:dyDescent="0.25">
      <c r="A90" s="15" t="s">
        <v>155</v>
      </c>
      <c r="B90" s="6" t="s">
        <v>51</v>
      </c>
      <c r="C90" s="5" t="s">
        <v>41</v>
      </c>
      <c r="D90" s="18">
        <v>198</v>
      </c>
      <c r="E90" s="18"/>
      <c r="F90" s="13">
        <f t="shared" si="5"/>
        <v>0</v>
      </c>
    </row>
    <row r="91" spans="1:6" x14ac:dyDescent="0.25">
      <c r="A91" s="15" t="s">
        <v>156</v>
      </c>
      <c r="B91" s="6" t="s">
        <v>52</v>
      </c>
      <c r="C91" s="5" t="s">
        <v>45</v>
      </c>
      <c r="D91" s="18">
        <v>20.92</v>
      </c>
      <c r="E91" s="18"/>
      <c r="F91" s="13">
        <f t="shared" si="5"/>
        <v>0</v>
      </c>
    </row>
    <row r="92" spans="1:6" x14ac:dyDescent="0.25">
      <c r="A92" s="15" t="s">
        <v>157</v>
      </c>
      <c r="B92" s="4" t="s">
        <v>56</v>
      </c>
      <c r="C92" s="5"/>
      <c r="D92" s="18"/>
      <c r="E92" s="18"/>
      <c r="F92" s="27"/>
    </row>
    <row r="93" spans="1:6" ht="63.75" thickBot="1" x14ac:dyDescent="0.3">
      <c r="A93" s="16" t="s">
        <v>158</v>
      </c>
      <c r="B93" s="10" t="s">
        <v>72</v>
      </c>
      <c r="C93" s="11" t="s">
        <v>5</v>
      </c>
      <c r="D93" s="28">
        <v>272</v>
      </c>
      <c r="E93" s="28"/>
      <c r="F93" s="31">
        <f t="shared" si="5"/>
        <v>0</v>
      </c>
    </row>
    <row r="94" spans="1:6" ht="15.75" x14ac:dyDescent="0.25">
      <c r="A94" s="34"/>
      <c r="B94" s="35"/>
      <c r="C94" s="35"/>
      <c r="D94" s="29" t="s">
        <v>166</v>
      </c>
      <c r="E94" s="32"/>
      <c r="F94" s="40"/>
    </row>
    <row r="95" spans="1:6" x14ac:dyDescent="0.25">
      <c r="A95" s="34"/>
      <c r="B95" s="35"/>
      <c r="C95" s="35"/>
      <c r="D95" s="30" t="s">
        <v>165</v>
      </c>
      <c r="E95" s="33"/>
      <c r="F95" s="41">
        <f>F94*20%</f>
        <v>0</v>
      </c>
    </row>
    <row r="96" spans="1:6" ht="16.5" thickBot="1" x14ac:dyDescent="0.3">
      <c r="A96" s="36"/>
      <c r="B96" s="37"/>
      <c r="C96" s="37"/>
      <c r="D96" s="38" t="s">
        <v>167</v>
      </c>
      <c r="E96" s="39"/>
      <c r="F96" s="42">
        <f>F94+F95</f>
        <v>0</v>
      </c>
    </row>
  </sheetData>
  <mergeCells count="5">
    <mergeCell ref="D94:E94"/>
    <mergeCell ref="D95:E95"/>
    <mergeCell ref="D96:E96"/>
    <mergeCell ref="A3:F3"/>
    <mergeCell ref="A4:F4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Деян Димитров</dc:creator>
  <cp:lastModifiedBy>Деян Димитров</cp:lastModifiedBy>
  <cp:lastPrinted>2015-09-28T12:55:11Z</cp:lastPrinted>
  <dcterms:created xsi:type="dcterms:W3CDTF">2015-09-28T07:40:32Z</dcterms:created>
  <dcterms:modified xsi:type="dcterms:W3CDTF">2015-09-28T12:57:53Z</dcterms:modified>
</cp:coreProperties>
</file>